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25" i="1" l="1"/>
  <c r="F25" i="1"/>
  <c r="G25" i="1"/>
  <c r="C25" i="1"/>
  <c r="F10" i="1"/>
  <c r="G5" i="1" l="1"/>
  <c r="G9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D28" i="1"/>
  <c r="C28" i="1" l="1"/>
  <c r="F24" i="1"/>
  <c r="F23" i="1"/>
  <c r="F22" i="1"/>
  <c r="F21" i="1"/>
  <c r="F20" i="1"/>
  <c r="F19" i="1"/>
  <c r="F18" i="1"/>
  <c r="F16" i="1"/>
  <c r="F15" i="1"/>
  <c r="F14" i="1"/>
  <c r="F13" i="1"/>
  <c r="F12" i="1"/>
  <c r="F11" i="1"/>
  <c r="F9" i="1"/>
  <c r="F7" i="1"/>
  <c r="F6" i="1"/>
  <c r="F5" i="1"/>
</calcChain>
</file>

<file path=xl/sharedStrings.xml><?xml version="1.0" encoding="utf-8"?>
<sst xmlns="http://schemas.openxmlformats.org/spreadsheetml/2006/main" count="31" uniqueCount="30">
  <si>
    <t>Текущие расходы</t>
  </si>
  <si>
    <t>Охрана на КПП (сторож) з/пл на руки 45240.00, к начислению 52000.00</t>
  </si>
  <si>
    <t>НДФЛ от оклада 13 % - 6760.00</t>
  </si>
  <si>
    <t>Обязательные страх. взносы с з/пл (ПФР, ФСС) – 20,2% от оклада</t>
  </si>
  <si>
    <t>Канцтовары, почтовые расходы, расходы на ТКС (электронная отчетность)</t>
  </si>
  <si>
    <t>Обслуживание туалета на КПП (договор на обслуживание)</t>
  </si>
  <si>
    <t>Вывоз мусора (договор на обслуживание)</t>
  </si>
  <si>
    <t>Электроэнергия на КПП (договор с Мосэнерго)</t>
  </si>
  <si>
    <t>Обслуживание счета (РКО в Банке)</t>
  </si>
  <si>
    <t>Земельный налог на земли общего пользования</t>
  </si>
  <si>
    <t>Бухгалтерское обслуживание (договор на обслуживание)</t>
  </si>
  <si>
    <t>Резервный фонд (на возможные штрафы)</t>
  </si>
  <si>
    <t>Председатель з/п на руки – 18000.00, к начислению – 20690.00</t>
  </si>
  <si>
    <t>НДФЛ от оклада 13% - 2690.00</t>
  </si>
  <si>
    <t xml:space="preserve">Фонд развития посёлка </t>
  </si>
  <si>
    <t>ВСЕГО ТЕКУЩИХ РАСХОДОВ</t>
  </si>
  <si>
    <t>Юридические услуги</t>
  </si>
  <si>
    <t>Предполагаемая смета на 2018 год</t>
  </si>
  <si>
    <t>количество дворов по состоянию на 31.08.2017 г.</t>
  </si>
  <si>
    <t>Взнос с каждого двора (в месяц)</t>
  </si>
  <si>
    <t>Сезонное обслуживание дорог</t>
  </si>
  <si>
    <t> Сумма в месяц, руб. (1 вариант)</t>
  </si>
  <si>
    <t> Сумма в месяц, руб. (2 вариант)</t>
  </si>
  <si>
    <t>Сумма в ГОД, руб.    (1 вариант)</t>
  </si>
  <si>
    <t>Сумма в ГОД, руб.       (2 вариант)</t>
  </si>
  <si>
    <t>охранные услуги ЧОП</t>
  </si>
  <si>
    <t>Комментарий к варианту 2</t>
  </si>
  <si>
    <t>Налог при применении УСН (6%)</t>
  </si>
  <si>
    <t>Обязательное медицинское страхование иностранного гражданина, трудового мигранта</t>
  </si>
  <si>
    <t>Подготовка документов для предоставления по запросу заинтересованных лиц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</si>
</sst>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1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Alignment="1">
      <alignment horizontal="right"/>
    </xf>
    <xf numFmtId="0" fontId="0" fillId="0" borderId="0" xfId="0" applyAlignment="1">
      <alignment horizontal="right" vertical="top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center" vertical="center" wrapText="1"/>
    </xf>
    <xf numFmtId="4" fontId="2" fillId="2" borderId="1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workbookViewId="0">
      <selection activeCell="C32" sqref="C32"/>
    </sheetView>
  </sheetViews>
  <sheetFormatPr defaultRowHeight="15" x14ac:dyDescent="0.25"/>
  <cols>
    <col min="1" max="1" width="8" customWidth="1"/>
    <col min="2" max="2" width="51.85546875" customWidth="1"/>
    <col min="3" max="3" width="12.42578125" bestFit="1" customWidth="1"/>
    <col min="4" max="4" width="12.42578125" customWidth="1"/>
    <col min="5" max="5" width="13.28515625" customWidth="1"/>
    <col min="6" max="6" width="13.140625" bestFit="1" customWidth="1"/>
    <col min="7" max="7" width="15.140625" customWidth="1"/>
  </cols>
  <sheetData>
    <row r="1" spans="1:7" ht="15.75" customHeight="1" x14ac:dyDescent="0.25">
      <c r="A1" s="17"/>
      <c r="B1" s="17"/>
    </row>
    <row r="2" spans="1:7" ht="21" x14ac:dyDescent="0.35">
      <c r="A2" s="18" t="s">
        <v>17</v>
      </c>
      <c r="B2" s="18"/>
      <c r="C2" s="18"/>
      <c r="D2" s="18"/>
      <c r="E2" s="18"/>
      <c r="F2" s="18"/>
    </row>
    <row r="3" spans="1:7" ht="9" customHeight="1" thickBot="1" x14ac:dyDescent="0.3"/>
    <row r="4" spans="1:7" ht="55.5" customHeight="1" thickBot="1" x14ac:dyDescent="0.3">
      <c r="A4" s="4"/>
      <c r="B4" s="5" t="s">
        <v>0</v>
      </c>
      <c r="C4" s="5" t="s">
        <v>21</v>
      </c>
      <c r="D4" s="5" t="s">
        <v>22</v>
      </c>
      <c r="E4" s="5" t="s">
        <v>26</v>
      </c>
      <c r="F4" s="6" t="s">
        <v>23</v>
      </c>
      <c r="G4" s="6" t="s">
        <v>24</v>
      </c>
    </row>
    <row r="5" spans="1:7" ht="35.1" customHeight="1" thickBot="1" x14ac:dyDescent="0.3">
      <c r="A5" s="7">
        <v>1</v>
      </c>
      <c r="B5" s="2" t="s">
        <v>1</v>
      </c>
      <c r="C5" s="1">
        <v>45240</v>
      </c>
      <c r="D5" s="20">
        <v>75000</v>
      </c>
      <c r="E5" s="20" t="s">
        <v>25</v>
      </c>
      <c r="F5" s="8">
        <f>C5*12</f>
        <v>542880</v>
      </c>
      <c r="G5" s="23">
        <f>D5*12</f>
        <v>900000</v>
      </c>
    </row>
    <row r="6" spans="1:7" ht="35.1" customHeight="1" thickBot="1" x14ac:dyDescent="0.3">
      <c r="A6" s="9">
        <v>2</v>
      </c>
      <c r="B6" s="2" t="s">
        <v>2</v>
      </c>
      <c r="C6" s="1">
        <v>6760</v>
      </c>
      <c r="D6" s="21"/>
      <c r="E6" s="21"/>
      <c r="F6" s="8">
        <f t="shared" ref="F6:F24" si="0">C6*12</f>
        <v>81120</v>
      </c>
      <c r="G6" s="24"/>
    </row>
    <row r="7" spans="1:7" ht="35.1" customHeight="1" thickBot="1" x14ac:dyDescent="0.3">
      <c r="A7" s="9">
        <v>3</v>
      </c>
      <c r="B7" s="2" t="s">
        <v>3</v>
      </c>
      <c r="C7" s="1">
        <v>10504</v>
      </c>
      <c r="D7" s="22"/>
      <c r="E7" s="22"/>
      <c r="F7" s="8">
        <f t="shared" si="0"/>
        <v>126048</v>
      </c>
      <c r="G7" s="25"/>
    </row>
    <row r="8" spans="1:7" ht="35.1" customHeight="1" thickBot="1" x14ac:dyDescent="0.3">
      <c r="A8" s="7">
        <v>4</v>
      </c>
      <c r="B8" s="2" t="s">
        <v>28</v>
      </c>
      <c r="C8" s="1">
        <v>200</v>
      </c>
      <c r="D8" s="1">
        <v>0</v>
      </c>
      <c r="E8" s="1"/>
      <c r="F8" s="8">
        <v>2400</v>
      </c>
      <c r="G8" s="26">
        <v>0</v>
      </c>
    </row>
    <row r="9" spans="1:7" ht="35.1" customHeight="1" thickBot="1" x14ac:dyDescent="0.3">
      <c r="A9" s="9">
        <v>5</v>
      </c>
      <c r="B9" s="2" t="s">
        <v>4</v>
      </c>
      <c r="C9" s="1">
        <v>2000</v>
      </c>
      <c r="D9" s="1">
        <v>2000</v>
      </c>
      <c r="E9" s="1"/>
      <c r="F9" s="8">
        <f t="shared" si="0"/>
        <v>24000</v>
      </c>
      <c r="G9" s="8">
        <f t="shared" ref="G9:G24" si="1">D9*12</f>
        <v>24000</v>
      </c>
    </row>
    <row r="10" spans="1:7" ht="35.1" customHeight="1" thickBot="1" x14ac:dyDescent="0.3">
      <c r="A10" s="7">
        <v>6</v>
      </c>
      <c r="B10" s="2" t="s">
        <v>29</v>
      </c>
      <c r="C10" s="1">
        <v>1000</v>
      </c>
      <c r="D10" s="1">
        <v>1000</v>
      </c>
      <c r="E10" s="1"/>
      <c r="F10" s="8">
        <f t="shared" si="0"/>
        <v>12000</v>
      </c>
      <c r="G10" s="8">
        <v>12000</v>
      </c>
    </row>
    <row r="11" spans="1:7" ht="35.1" customHeight="1" thickBot="1" x14ac:dyDescent="0.3">
      <c r="A11" s="9">
        <v>7</v>
      </c>
      <c r="B11" s="2" t="s">
        <v>5</v>
      </c>
      <c r="C11" s="1">
        <v>200</v>
      </c>
      <c r="D11" s="1">
        <v>200</v>
      </c>
      <c r="E11" s="1"/>
      <c r="F11" s="8">
        <f t="shared" si="0"/>
        <v>2400</v>
      </c>
      <c r="G11" s="8">
        <f t="shared" si="1"/>
        <v>2400</v>
      </c>
    </row>
    <row r="12" spans="1:7" ht="35.1" customHeight="1" thickBot="1" x14ac:dyDescent="0.3">
      <c r="A12" s="9">
        <v>8</v>
      </c>
      <c r="B12" s="2" t="s">
        <v>6</v>
      </c>
      <c r="C12" s="1">
        <v>10000</v>
      </c>
      <c r="D12" s="1">
        <v>10000</v>
      </c>
      <c r="E12" s="1"/>
      <c r="F12" s="8">
        <f t="shared" si="0"/>
        <v>120000</v>
      </c>
      <c r="G12" s="8">
        <f t="shared" si="1"/>
        <v>120000</v>
      </c>
    </row>
    <row r="13" spans="1:7" ht="35.1" customHeight="1" thickBot="1" x14ac:dyDescent="0.3">
      <c r="A13" s="7">
        <v>9</v>
      </c>
      <c r="B13" s="2" t="s">
        <v>7</v>
      </c>
      <c r="C13" s="1">
        <v>3700</v>
      </c>
      <c r="D13" s="1">
        <v>3700</v>
      </c>
      <c r="E13" s="1"/>
      <c r="F13" s="8">
        <f t="shared" si="0"/>
        <v>44400</v>
      </c>
      <c r="G13" s="8">
        <f t="shared" si="1"/>
        <v>44400</v>
      </c>
    </row>
    <row r="14" spans="1:7" ht="35.1" customHeight="1" thickBot="1" x14ac:dyDescent="0.3">
      <c r="A14" s="9">
        <v>10</v>
      </c>
      <c r="B14" s="2" t="s">
        <v>8</v>
      </c>
      <c r="C14" s="1">
        <v>2000</v>
      </c>
      <c r="D14" s="1">
        <v>2000</v>
      </c>
      <c r="E14" s="1"/>
      <c r="F14" s="8">
        <f t="shared" si="0"/>
        <v>24000</v>
      </c>
      <c r="G14" s="8">
        <f t="shared" si="1"/>
        <v>24000</v>
      </c>
    </row>
    <row r="15" spans="1:7" ht="35.1" customHeight="1" thickBot="1" x14ac:dyDescent="0.3">
      <c r="A15" s="7">
        <v>11</v>
      </c>
      <c r="B15" s="2" t="s">
        <v>20</v>
      </c>
      <c r="C15" s="1">
        <v>8500</v>
      </c>
      <c r="D15" s="1">
        <v>8500</v>
      </c>
      <c r="E15" s="1"/>
      <c r="F15" s="8">
        <f t="shared" si="0"/>
        <v>102000</v>
      </c>
      <c r="G15" s="8">
        <f t="shared" si="1"/>
        <v>102000</v>
      </c>
    </row>
    <row r="16" spans="1:7" ht="35.1" customHeight="1" thickBot="1" x14ac:dyDescent="0.3">
      <c r="A16" s="9">
        <v>12</v>
      </c>
      <c r="B16" s="2" t="s">
        <v>9</v>
      </c>
      <c r="C16" s="1">
        <v>10700</v>
      </c>
      <c r="D16" s="1">
        <v>10700</v>
      </c>
      <c r="E16" s="1"/>
      <c r="F16" s="8">
        <f t="shared" si="0"/>
        <v>128400</v>
      </c>
      <c r="G16" s="8">
        <f t="shared" si="1"/>
        <v>128400</v>
      </c>
    </row>
    <row r="17" spans="1:7" ht="35.1" customHeight="1" thickBot="1" x14ac:dyDescent="0.3">
      <c r="A17" s="9">
        <v>13</v>
      </c>
      <c r="B17" s="2" t="s">
        <v>27</v>
      </c>
      <c r="C17" s="1">
        <v>6120</v>
      </c>
      <c r="D17" s="1">
        <v>6120</v>
      </c>
      <c r="E17" s="1"/>
      <c r="F17" s="8">
        <v>73440</v>
      </c>
      <c r="G17" s="8">
        <v>73440</v>
      </c>
    </row>
    <row r="18" spans="1:7" ht="35.1" customHeight="1" thickBot="1" x14ac:dyDescent="0.3">
      <c r="A18" s="7">
        <v>14</v>
      </c>
      <c r="B18" s="2" t="s">
        <v>10</v>
      </c>
      <c r="C18" s="1">
        <v>17250</v>
      </c>
      <c r="D18" s="1">
        <v>17250</v>
      </c>
      <c r="E18" s="1"/>
      <c r="F18" s="8">
        <f t="shared" si="0"/>
        <v>207000</v>
      </c>
      <c r="G18" s="8">
        <f t="shared" si="1"/>
        <v>207000</v>
      </c>
    </row>
    <row r="19" spans="1:7" ht="35.1" customHeight="1" thickBot="1" x14ac:dyDescent="0.3">
      <c r="A19" s="9">
        <v>15</v>
      </c>
      <c r="B19" s="2" t="s">
        <v>11</v>
      </c>
      <c r="C19" s="1">
        <v>4200</v>
      </c>
      <c r="D19" s="1">
        <v>4200</v>
      </c>
      <c r="E19" s="1"/>
      <c r="F19" s="8">
        <f t="shared" si="0"/>
        <v>50400</v>
      </c>
      <c r="G19" s="8">
        <f t="shared" si="1"/>
        <v>50400</v>
      </c>
    </row>
    <row r="20" spans="1:7" ht="35.1" customHeight="1" thickBot="1" x14ac:dyDescent="0.3">
      <c r="A20" s="7">
        <v>16</v>
      </c>
      <c r="B20" s="2" t="s">
        <v>12</v>
      </c>
      <c r="C20" s="1">
        <v>18000</v>
      </c>
      <c r="D20" s="1">
        <v>18000</v>
      </c>
      <c r="E20" s="1"/>
      <c r="F20" s="8">
        <f t="shared" si="0"/>
        <v>216000</v>
      </c>
      <c r="G20" s="8">
        <f t="shared" si="1"/>
        <v>216000</v>
      </c>
    </row>
    <row r="21" spans="1:7" ht="35.1" customHeight="1" thickBot="1" x14ac:dyDescent="0.3">
      <c r="A21" s="9">
        <v>17</v>
      </c>
      <c r="B21" s="2" t="s">
        <v>13</v>
      </c>
      <c r="C21" s="1">
        <v>2690</v>
      </c>
      <c r="D21" s="1">
        <v>2690</v>
      </c>
      <c r="E21" s="1"/>
      <c r="F21" s="8">
        <f t="shared" si="0"/>
        <v>32280</v>
      </c>
      <c r="G21" s="8">
        <f t="shared" si="1"/>
        <v>32280</v>
      </c>
    </row>
    <row r="22" spans="1:7" ht="35.1" customHeight="1" thickBot="1" x14ac:dyDescent="0.3">
      <c r="A22" s="9">
        <v>18</v>
      </c>
      <c r="B22" s="2" t="s">
        <v>3</v>
      </c>
      <c r="C22" s="1">
        <v>4180</v>
      </c>
      <c r="D22" s="1">
        <v>4180</v>
      </c>
      <c r="E22" s="1"/>
      <c r="F22" s="8">
        <f t="shared" si="0"/>
        <v>50160</v>
      </c>
      <c r="G22" s="8">
        <f t="shared" si="1"/>
        <v>50160</v>
      </c>
    </row>
    <row r="23" spans="1:7" ht="35.1" customHeight="1" thickBot="1" x14ac:dyDescent="0.3">
      <c r="A23" s="7">
        <v>19</v>
      </c>
      <c r="B23" s="2" t="s">
        <v>14</v>
      </c>
      <c r="C23" s="1">
        <v>25000</v>
      </c>
      <c r="D23" s="1">
        <v>25000</v>
      </c>
      <c r="E23" s="1"/>
      <c r="F23" s="8">
        <f t="shared" si="0"/>
        <v>300000</v>
      </c>
      <c r="G23" s="8">
        <f t="shared" si="1"/>
        <v>300000</v>
      </c>
    </row>
    <row r="24" spans="1:7" ht="35.1" customHeight="1" thickBot="1" x14ac:dyDescent="0.3">
      <c r="A24" s="9">
        <v>20</v>
      </c>
      <c r="B24" s="2" t="s">
        <v>16</v>
      </c>
      <c r="C24" s="1">
        <v>5000</v>
      </c>
      <c r="D24" s="1">
        <v>5000</v>
      </c>
      <c r="E24" s="1"/>
      <c r="F24" s="8">
        <f t="shared" si="0"/>
        <v>60000</v>
      </c>
      <c r="G24" s="27">
        <f t="shared" si="1"/>
        <v>60000</v>
      </c>
    </row>
    <row r="25" spans="1:7" ht="30.75" customHeight="1" thickBot="1" x14ac:dyDescent="0.3">
      <c r="A25" s="10"/>
      <c r="B25" s="11" t="s">
        <v>15</v>
      </c>
      <c r="C25" s="12">
        <f>SUM(C5:C24)</f>
        <v>183244</v>
      </c>
      <c r="D25" s="12">
        <f t="shared" ref="D25:G25" si="2">SUM(D5:D24)</f>
        <v>195540</v>
      </c>
      <c r="E25" s="12"/>
      <c r="F25" s="12">
        <f t="shared" si="2"/>
        <v>2198928</v>
      </c>
      <c r="G25" s="28">
        <f t="shared" si="2"/>
        <v>2346480</v>
      </c>
    </row>
    <row r="27" spans="1:7" ht="15.75" x14ac:dyDescent="0.25">
      <c r="A27" s="19" t="s">
        <v>18</v>
      </c>
      <c r="B27" s="19"/>
      <c r="C27" s="15">
        <v>114</v>
      </c>
      <c r="D27" s="15">
        <v>114</v>
      </c>
      <c r="E27" s="15"/>
    </row>
    <row r="28" spans="1:7" ht="15.75" x14ac:dyDescent="0.25">
      <c r="A28" s="13"/>
      <c r="B28" s="14" t="s">
        <v>19</v>
      </c>
      <c r="C28" s="16">
        <f>C25/C27</f>
        <v>1607.4035087719299</v>
      </c>
      <c r="D28" s="16">
        <f>D25/D27</f>
        <v>1715.2631578947369</v>
      </c>
      <c r="E28" s="16"/>
    </row>
    <row r="29" spans="1:7" ht="8.25" customHeight="1" x14ac:dyDescent="0.25"/>
    <row r="30" spans="1:7" ht="6" customHeight="1" x14ac:dyDescent="0.25"/>
    <row r="31" spans="1:7" ht="18.75" x14ac:dyDescent="0.3">
      <c r="B31" s="3"/>
    </row>
    <row r="32" spans="1:7" ht="18.75" x14ac:dyDescent="0.3">
      <c r="B32" s="3"/>
    </row>
  </sheetData>
  <mergeCells count="6">
    <mergeCell ref="A1:B1"/>
    <mergeCell ref="A2:F2"/>
    <mergeCell ref="A27:B27"/>
    <mergeCell ref="D5:D7"/>
    <mergeCell ref="G5:G7"/>
    <mergeCell ref="E5:E7"/>
  </mergeCells>
  <pageMargins left="0.70866141732283472" right="0.70866141732283472" top="0.74803149606299213" bottom="0.74803149606299213" header="0.31496062992125984" footer="0.31496062992125984"/>
  <pageSetup paperSize="9" scale="77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2017-09-15T09:07:39Z</dcterms:modified>
</cp:coreProperties>
</file>